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<sst xmlns="http://schemas.openxmlformats.org/spreadsheetml/2006/main" count="57" uniqueCount="57">
  <si>
    <t xml:space="preserve">Годовая отчетность о расходовании  полученных  денежных средств по МКД                           № 121а ул. Дзержинского за  2022 год.                   </t>
  </si>
  <si>
    <t xml:space="preserve">Задолженность населения на 01.01.2022г. (тыс.руб.)</t>
  </si>
  <si>
    <t xml:space="preserve">ДОХОДЫ</t>
  </si>
  <si>
    <t xml:space="preserve">начислено, тыс. руб.</t>
  </si>
  <si>
    <t xml:space="preserve">оплачено, тыс. руб. </t>
  </si>
  <si>
    <r>
      <rPr>
        <sz val="10"/>
        <rFont val="Arial"/>
        <family val="2"/>
        <charset val="204"/>
      </rPr>
      <t xml:space="preserve">О</t>
    </r>
    <r>
      <rPr>
        <sz val="10"/>
        <rFont val="Times New Roman"/>
        <family val="1"/>
        <charset val="1"/>
      </rPr>
      <t xml:space="preserve">бщая площадь МКД </t>
    </r>
    <r>
      <rPr>
        <u val="single"/>
        <sz val="10"/>
        <rFont val="Times New Roman"/>
        <family val="1"/>
        <charset val="1"/>
      </rPr>
      <t xml:space="preserve">6712,65</t>
    </r>
    <r>
      <rPr>
        <sz val="10"/>
        <rFont val="Times New Roman"/>
        <family val="1"/>
        <charset val="1"/>
      </rPr>
      <t xml:space="preserve"> кв.м.</t>
    </r>
  </si>
  <si>
    <t xml:space="preserve">1.Содержание жилья (платежи населения), в том числе:</t>
  </si>
  <si>
    <t xml:space="preserve">1.1 Содержание общего имущества МКД</t>
  </si>
  <si>
    <t xml:space="preserve">1.2 Электроэнергия ОДН</t>
  </si>
  <si>
    <t xml:space="preserve">1.3 Холодная вода ОДН</t>
  </si>
  <si>
    <t xml:space="preserve">1.4 Лифтовое хозяйство</t>
  </si>
  <si>
    <t xml:space="preserve">2.Прочие доходы: (доходы, полученные от использования общего имущества, в том числе:)</t>
  </si>
  <si>
    <t xml:space="preserve">2.1 Размещение рекламы</t>
  </si>
  <si>
    <t xml:space="preserve">2.2 Доходы от интернет провайдеров</t>
  </si>
  <si>
    <t xml:space="preserve">Итого содержание общего имущества и прочие доходы</t>
  </si>
  <si>
    <t xml:space="preserve">РАСХОДЫ  </t>
  </si>
  <si>
    <t xml:space="preserve">оплачено тыс.руб.</t>
  </si>
  <si>
    <t xml:space="preserve">1 Ремонт конструктивных элементов зданий:</t>
  </si>
  <si>
    <t xml:space="preserve">1.1 Заработная плата за текущий ремонт (плановый осмотр кровли, оконных и дверных заполнений, фасада,  закрытие теплового контура, ремонт козырька, очистка тех.помещений от мусора и прочие)</t>
  </si>
  <si>
    <t xml:space="preserve">1.2 Страховые взносы (пенсионный фонд, медстрахование, ФСС)</t>
  </si>
  <si>
    <t xml:space="preserve">1.3 Материальные затраты </t>
  </si>
  <si>
    <t xml:space="preserve">1.4 Ремонт межпанельных швов подрядной организацией</t>
  </si>
  <si>
    <t xml:space="preserve">1.5 Ремонт подъезда подрядной организацией</t>
  </si>
  <si>
    <t xml:space="preserve">1.6 Замена внутренней канализации подрядной организацией</t>
  </si>
  <si>
    <t xml:space="preserve">1.6 Прочие расходы (ТО дымоходов и вентканалов, автотранспортные услуги-снабжения, доставки материалов на участок)</t>
  </si>
  <si>
    <t xml:space="preserve">2 Ремонт и обслуживание внутридомового инженерного оборудования:</t>
  </si>
  <si>
    <t xml:space="preserve">2.1 Заработная плата за текущий ремонт (плановый осмотр  общедомовой системы холодного, горячего водоснабжения, водоотведения, системы отопления, системы электроснабжения, подготовка системы отопления к отопительному периоду, замена эл.ламп, ППР электрощитов, ревизия вентилей, сварочные работы с заменой участков трубы, ремонт и прочистка канализации, замена задвижки, смена вентиля и прочие)</t>
  </si>
  <si>
    <t xml:space="preserve">2.2 Страховые взносы (пенсионный фонд, медстрахование, ФСС)</t>
  </si>
  <si>
    <t xml:space="preserve">2.3 Материальные затраты </t>
  </si>
  <si>
    <t xml:space="preserve">2.4 Техническое обслуживание индивидуального теплового пункта (в отопит.период)</t>
  </si>
  <si>
    <t xml:space="preserve">2.4 Внутридомовое обслуживание электрических сетей </t>
  </si>
  <si>
    <t xml:space="preserve">2.6 Проведение измерений и испытаний электрооборудования (ООО ОниксЭлектрон)</t>
  </si>
  <si>
    <t xml:space="preserve">2.5 Техническое обслуживание ОДПУ (поверка счетчиков)</t>
  </si>
  <si>
    <t xml:space="preserve">2.6 ООО «Лифтовик» ремонт лифтов</t>
  </si>
  <si>
    <t xml:space="preserve">2.7 Тех.обслуж. внутридомового газового оборудования (1 раз в год)</t>
  </si>
  <si>
    <t xml:space="preserve">2.5 Оказание диспетчерских услуг для аварийной службы  (ООО "ЕУК")</t>
  </si>
  <si>
    <t xml:space="preserve">2.6 Прочие расходы (страхование лифтов, автотранспортные услуги,  услуги электролаборатории, заработная плата водителей, налоги на ФОТ, ГСМ и запчасти для транспорта- снабжения, доставка материалов на участок)</t>
  </si>
  <si>
    <t xml:space="preserve">3 Благоустройство и обеспечение санитарного состояния жилого фонда</t>
  </si>
  <si>
    <r>
      <rPr>
        <sz val="9"/>
        <color rgb="FF000000"/>
        <rFont val="Times New Roman"/>
        <family val="1"/>
        <charset val="204"/>
      </rPr>
      <t xml:space="preserve">3.1 Заработная плата за благоустройство (уборка лестничных клеток, дворовой территории, покос травы, </t>
    </r>
    <r>
      <rPr>
        <sz val="9"/>
        <color rgb="FF000000"/>
        <rFont val="Times New Roman"/>
        <family val="1"/>
        <charset val="1"/>
      </rPr>
      <t xml:space="preserve">расчистка снега, </t>
    </r>
    <r>
      <rPr>
        <sz val="9"/>
        <color rgb="FF000000"/>
        <rFont val="Times New Roman"/>
        <family val="1"/>
        <charset val="204"/>
      </rPr>
      <t xml:space="preserve">ремонт и покраска дворового оборудования, побелка бордюров и прочие)</t>
    </r>
  </si>
  <si>
    <t xml:space="preserve">3.2 Страховые взносы (пенсионный фонд, медстрахование, ФСС)</t>
  </si>
  <si>
    <t xml:space="preserve">3.3 Материальные затраты</t>
  </si>
  <si>
    <t xml:space="preserve">3.4  Дератизация, дезинсекция</t>
  </si>
  <si>
    <t xml:space="preserve">3.3 Спиливание (опиловка) деревьев</t>
  </si>
  <si>
    <t xml:space="preserve">3.5 Транспортировка КГМ на утилизацию</t>
  </si>
  <si>
    <t xml:space="preserve">3.6 ООО " Флагман"</t>
  </si>
  <si>
    <t xml:space="preserve">3.7 Услуги по расчистке снега</t>
  </si>
  <si>
    <t xml:space="preserve">3.8 Прочие расходы (автотранспортные услуги, заработная плата водителей, доставка материалов на участок и прочие)</t>
  </si>
  <si>
    <t xml:space="preserve">3.7 Прочие расходы (заработная плата водителей, налоги на ФОТ, ГСМ и запчасти для транспорта- снабжения, амортизация ОС, доставки материалов на участок)</t>
  </si>
  <si>
    <t xml:space="preserve">4 Оплата ресурсоснабжающим организациям коммунальных ресурсов, используемых при обслуживании общего имущества ОДН (электроэнергия, холодная вода)</t>
  </si>
  <si>
    <r>
      <rPr>
        <b val="true"/>
        <sz val="10"/>
        <rFont val="Arial"/>
        <family val="2"/>
        <charset val="204"/>
      </rPr>
      <t xml:space="preserve">4 Внеэксплуатационные расходы</t>
    </r>
    <r>
      <rPr>
        <sz val="10"/>
        <rFont val="Arial"/>
        <family val="2"/>
        <charset val="204"/>
      </rPr>
      <t xml:space="preserve">                                                                              налог по упрощенной системе налогообложения,  услуги банка, транспортный налог, плата за негативное воздействие на окружающую среду, членские взносы)</t>
    </r>
  </si>
  <si>
    <r>
      <rPr>
        <b val="true"/>
        <sz val="9"/>
        <rFont val="Times New Roman"/>
        <family val="1"/>
        <charset val="1"/>
      </rPr>
      <t xml:space="preserve">5 Общеэксплуатационные расходы    </t>
    </r>
    <r>
      <rPr>
        <b val="true"/>
        <sz val="10"/>
        <rFont val="Arial"/>
        <family val="2"/>
        <charset val="204"/>
      </rPr>
      <t xml:space="preserve">                                                                                   </t>
    </r>
    <r>
      <rPr>
        <sz val="9"/>
        <rFont val="Times New Roman"/>
        <family val="1"/>
        <charset val="1"/>
      </rPr>
      <t xml:space="preserve">(ФОТ АУП и страховые взносы, прием и регистрация заявок от населения, взаимодействие с организациями по устранению аварий, делопроизводство, организация работ с населением, подрядными организациями,  с ресурсоснабжающими организациями, прием населения и юридических лиц, переписка, ведение бухгалтерского и технического учета, отчетности,  организация работ с органами надзора и контролирующими организациями, организация расчетов за жилищные услуги, ведение баз данных по оплате за содержание и ремонт жилья, ведение паспортного учета, содержание и обслуживание средств связи, сайтов, программное обеспечение, услуги СБИС (бухучет), хранение и  обновление технической документации, подготовка документации для судебных инстанций и участие в судебных заседаниях, технические осмотры, обследования, планирование, расчет стоимости работ, их приемка, учет и ведение журналов, подготовка паспортов готовности и актов осмотра,  съем показаний индивидуальных и общедомовых приборов учета и прочие услуги (в т.ч. коммунальные платежи, бухгалтерские программы, аренда помещения, территории, бланки, канцелярские расходы, услуги почты, благоустройство территории офиса, госпошлина, обучение сотрудников, командировочные расходы, подписка на периодическую печать, участие в конкурсах, обучающих семинарах, оплата госпошлин), </t>
    </r>
    <r>
      <rPr>
        <sz val="9"/>
        <color rgb="FF000000"/>
        <rFont val="Times New Roman"/>
        <family val="1"/>
        <charset val="1"/>
      </rPr>
      <t xml:space="preserve">услуги банка, налоги. </t>
    </r>
  </si>
  <si>
    <r>
      <rPr>
        <b val="true"/>
        <sz val="9"/>
        <rFont val="Times New Roman"/>
        <family val="1"/>
        <charset val="1"/>
      </rPr>
      <t xml:space="preserve">6 Прочие и прямые затраты, услуги РРКЦ                                                                                            </t>
    </r>
    <r>
      <rPr>
        <sz val="9"/>
        <rFont val="Times New Roman"/>
        <family val="1"/>
        <charset val="1"/>
      </rPr>
      <t xml:space="preserve">(агентское  вознаграждение за изготовление ЕПД, прием и перечисление платежей, страхование гражданской ответственности, агентское вознаграждение за расчет ОДН)</t>
    </r>
  </si>
  <si>
    <t xml:space="preserve">ВСЕГО РАСХОДОВ</t>
  </si>
  <si>
    <t xml:space="preserve">Финансовый результат</t>
  </si>
  <si>
    <t xml:space="preserve">Задолженность населения на 31.12.2022г. (тыс.руб.)</t>
  </si>
  <si>
    <t xml:space="preserve">Ген.директр ООО «КМАЖИЛСЕРВИС»</t>
  </si>
  <si>
    <t xml:space="preserve">Проскурин С.В.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</si>
</sst>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DD/MMM"/>
  </numFmts>
  <fonts count="1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"/>
      <family val="2"/>
      <charset val="204"/>
    </font>
    <font>
      <sz val="8"/>
      <name val="Arial"/>
      <family val="2"/>
      <charset val="204"/>
    </font>
    <font>
      <b val="true"/>
      <sz val="10"/>
      <name val="Times New Roman"/>
      <family val="1"/>
      <charset val="1"/>
    </font>
    <font>
      <b val="true"/>
      <sz val="9"/>
      <name val="Times New Roman"/>
      <family val="1"/>
      <charset val="1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u val="single"/>
      <sz val="10"/>
      <name val="Times New Roman"/>
      <family val="1"/>
      <charset val="1"/>
    </font>
    <font>
      <sz val="9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b val="true"/>
      <sz val="9"/>
      <color rgb="FF00008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b val="true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4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6"/>
  <sheetViews>
    <sheetView showFormulas="false" showGridLines="true" showRowColHeaders="true" showZeros="true" rightToLeft="false" tabSelected="true" showOutlineSymbols="true" defaultGridColor="true" view="normal" topLeftCell="A28" colorId="64" zoomScale="110" zoomScaleNormal="110" zoomScalePageLayoutView="100" workbookViewId="0">
      <selection pane="topLeft" activeCell="C26" activeCellId="0" sqref="C26"/>
    </sheetView>
  </sheetViews>
  <sheetFormatPr defaultRowHeight="15" zeroHeight="false" outlineLevelRow="0" outlineLevelCol="0"/>
  <cols>
    <col collapsed="false" customWidth="true" hidden="false" outlineLevel="0" max="1" min="1" style="0" width="73.69"/>
    <col collapsed="false" customWidth="true" hidden="false" outlineLevel="0" max="2" min="2" style="0" width="10.42"/>
    <col collapsed="false" customWidth="true" hidden="false" outlineLevel="0" max="3" min="3" style="0" width="10.58"/>
    <col collapsed="false" customWidth="true" hidden="false" outlineLevel="0" max="1025" min="4" style="0" width="8.67"/>
  </cols>
  <sheetData>
    <row r="1" customFormat="false" ht="35.45" hidden="false" customHeight="true" outlineLevel="0" collapsed="false">
      <c r="A1" s="1" t="s">
        <v>0</v>
      </c>
      <c r="B1" s="1"/>
      <c r="C1" s="1"/>
      <c r="D1" s="2"/>
      <c r="E1" s="2"/>
      <c r="F1" s="2"/>
    </row>
    <row r="2" customFormat="false" ht="21.1" hidden="false" customHeight="true" outlineLevel="0" collapsed="false">
      <c r="A2" s="3" t="s">
        <v>1</v>
      </c>
      <c r="B2" s="4"/>
      <c r="C2" s="4"/>
      <c r="D2" s="2"/>
      <c r="E2" s="2"/>
      <c r="F2" s="2"/>
    </row>
    <row r="3" customFormat="false" ht="22.5" hidden="false" customHeight="true" outlineLevel="0" collapsed="false">
      <c r="A3" s="5" t="s">
        <v>2</v>
      </c>
      <c r="B3" s="5" t="s">
        <v>3</v>
      </c>
      <c r="C3" s="5" t="s">
        <v>4</v>
      </c>
      <c r="D3" s="2"/>
      <c r="E3" s="2"/>
      <c r="F3" s="2"/>
    </row>
    <row r="4" customFormat="false" ht="16.5" hidden="false" customHeight="true" outlineLevel="0" collapsed="false">
      <c r="A4" s="6" t="s">
        <v>5</v>
      </c>
      <c r="B4" s="5"/>
      <c r="C4" s="5"/>
      <c r="D4" s="2"/>
      <c r="E4" s="2"/>
      <c r="F4" s="2"/>
    </row>
    <row r="5" customFormat="false" ht="13.8" hidden="false" customHeight="false" outlineLevel="0" collapsed="false">
      <c r="A5" s="7" t="s">
        <v>6</v>
      </c>
      <c r="B5" s="5" t="n">
        <f aca="false">B6+B7+B8</f>
        <v>473.85</v>
      </c>
      <c r="C5" s="5" t="n">
        <f aca="false">C6+C7+C8</f>
        <v>438.16</v>
      </c>
      <c r="D5" s="2"/>
      <c r="E5" s="2"/>
      <c r="F5" s="2"/>
    </row>
    <row r="6" customFormat="false" ht="13.8" hidden="false" customHeight="false" outlineLevel="0" collapsed="false">
      <c r="A6" s="8" t="s">
        <v>7</v>
      </c>
      <c r="B6" s="9" t="n">
        <v>407.37</v>
      </c>
      <c r="C6" s="9" t="n">
        <v>375.61</v>
      </c>
      <c r="D6" s="2"/>
      <c r="E6" s="2"/>
      <c r="F6" s="2"/>
    </row>
    <row r="7" customFormat="false" ht="13.8" hidden="false" customHeight="false" outlineLevel="0" collapsed="false">
      <c r="A7" s="8" t="s">
        <v>8</v>
      </c>
      <c r="B7" s="9" t="n">
        <v>61.08</v>
      </c>
      <c r="C7" s="9" t="n">
        <v>57.43</v>
      </c>
      <c r="D7" s="2"/>
      <c r="E7" s="2"/>
      <c r="F7" s="2"/>
    </row>
    <row r="8" customFormat="false" ht="13.8" hidden="false" customHeight="false" outlineLevel="0" collapsed="false">
      <c r="A8" s="8" t="s">
        <v>9</v>
      </c>
      <c r="B8" s="9" t="n">
        <v>5.4</v>
      </c>
      <c r="C8" s="9" t="n">
        <v>5.12</v>
      </c>
      <c r="D8" s="2"/>
      <c r="E8" s="2"/>
      <c r="F8" s="2"/>
    </row>
    <row r="9" customFormat="false" ht="13.8" hidden="true" customHeight="false" outlineLevel="0" collapsed="false">
      <c r="A9" s="8" t="s">
        <v>10</v>
      </c>
      <c r="B9" s="9"/>
      <c r="C9" s="9"/>
      <c r="D9" s="2"/>
      <c r="E9" s="2"/>
      <c r="F9" s="2"/>
    </row>
    <row r="10" customFormat="false" ht="13.8" hidden="true" customHeight="false" outlineLevel="0" collapsed="false">
      <c r="A10" s="8" t="s">
        <v>11</v>
      </c>
      <c r="B10" s="10"/>
      <c r="C10" s="10"/>
      <c r="D10" s="2"/>
      <c r="E10" s="2"/>
      <c r="F10" s="2"/>
    </row>
    <row r="11" customFormat="false" ht="13.8" hidden="true" customHeight="false" outlineLevel="0" collapsed="false">
      <c r="A11" s="8" t="s">
        <v>12</v>
      </c>
      <c r="B11" s="10"/>
      <c r="C11" s="10"/>
      <c r="D11" s="2"/>
      <c r="E11" s="2"/>
      <c r="F11" s="2"/>
    </row>
    <row r="12" customFormat="false" ht="13.8" hidden="true" customHeight="false" outlineLevel="0" collapsed="false">
      <c r="A12" s="8" t="s">
        <v>13</v>
      </c>
      <c r="B12" s="10"/>
      <c r="C12" s="10"/>
      <c r="D12" s="2"/>
      <c r="E12" s="2"/>
      <c r="F12" s="2"/>
    </row>
    <row r="13" customFormat="false" ht="13.8" hidden="false" customHeight="false" outlineLevel="0" collapsed="false">
      <c r="A13" s="7" t="s">
        <v>14</v>
      </c>
      <c r="B13" s="11" t="n">
        <f aca="false">B5</f>
        <v>473.85</v>
      </c>
      <c r="C13" s="11" t="n">
        <f aca="false">C5</f>
        <v>438.16</v>
      </c>
      <c r="D13" s="2"/>
      <c r="E13" s="2"/>
      <c r="F13" s="2"/>
    </row>
    <row r="14" customFormat="false" ht="15" hidden="false" customHeight="true" outlineLevel="0" collapsed="false">
      <c r="A14" s="12" t="s">
        <v>15</v>
      </c>
      <c r="B14" s="5" t="s">
        <v>16</v>
      </c>
      <c r="C14" s="5"/>
      <c r="D14" s="2"/>
      <c r="E14" s="2"/>
      <c r="F14" s="2"/>
    </row>
    <row r="15" customFormat="false" ht="14.15" hidden="false" customHeight="true" outlineLevel="0" collapsed="false">
      <c r="A15" s="13" t="s">
        <v>17</v>
      </c>
      <c r="B15" s="14"/>
      <c r="C15" s="15" t="n">
        <f aca="false">C16+C17+C18+C22+C19+C21+C20</f>
        <v>41.47</v>
      </c>
      <c r="D15" s="2"/>
      <c r="E15" s="2"/>
      <c r="F15" s="2"/>
    </row>
    <row r="16" customFormat="false" ht="19.05" hidden="false" customHeight="false" outlineLevel="0" collapsed="false">
      <c r="A16" s="16" t="s">
        <v>18</v>
      </c>
      <c r="B16" s="17"/>
      <c r="C16" s="18" t="n">
        <v>8.81</v>
      </c>
      <c r="D16" s="2"/>
      <c r="E16" s="2"/>
      <c r="F16" s="2"/>
    </row>
    <row r="17" customFormat="false" ht="14.15" hidden="false" customHeight="true" outlineLevel="0" collapsed="false">
      <c r="A17" s="16" t="s">
        <v>19</v>
      </c>
      <c r="B17" s="19"/>
      <c r="C17" s="20" t="n">
        <v>2.66</v>
      </c>
      <c r="D17" s="2"/>
      <c r="E17" s="2"/>
      <c r="F17" s="2"/>
    </row>
    <row r="18" customFormat="false" ht="14.15" hidden="false" customHeight="true" outlineLevel="0" collapsed="false">
      <c r="A18" s="16" t="s">
        <v>20</v>
      </c>
      <c r="B18" s="19"/>
      <c r="C18" s="20" t="n">
        <v>15.09</v>
      </c>
    </row>
    <row r="19" customFormat="false" ht="14.15" hidden="false" customHeight="true" outlineLevel="0" collapsed="false">
      <c r="A19" s="16" t="s">
        <v>21</v>
      </c>
      <c r="B19" s="19"/>
      <c r="C19" s="20" t="n">
        <v>10.26</v>
      </c>
    </row>
    <row r="20" customFormat="false" ht="14.15" hidden="true" customHeight="true" outlineLevel="0" collapsed="false">
      <c r="A20" s="16" t="s">
        <v>22</v>
      </c>
      <c r="B20" s="19"/>
      <c r="C20" s="20"/>
    </row>
    <row r="21" customFormat="false" ht="14.15" hidden="true" customHeight="true" outlineLevel="0" collapsed="false">
      <c r="A21" s="16" t="s">
        <v>23</v>
      </c>
      <c r="B21" s="19"/>
      <c r="C21" s="20"/>
    </row>
    <row r="22" customFormat="false" ht="22.5" hidden="false" customHeight="true" outlineLevel="0" collapsed="false">
      <c r="A22" s="16" t="s">
        <v>24</v>
      </c>
      <c r="B22" s="19"/>
      <c r="C22" s="20" t="n">
        <v>4.65</v>
      </c>
      <c r="D22" s="2"/>
      <c r="E22" s="2"/>
      <c r="F22" s="2"/>
    </row>
    <row r="23" customFormat="false" ht="14.15" hidden="false" customHeight="true" outlineLevel="0" collapsed="false">
      <c r="A23" s="13" t="s">
        <v>25</v>
      </c>
      <c r="B23" s="19"/>
      <c r="C23" s="15" t="n">
        <f aca="false">C24+C25+C26+C27+C28+C29+C34+C32+C33+C30+C31</f>
        <v>127.24</v>
      </c>
      <c r="D23" s="2"/>
      <c r="E23" s="2"/>
      <c r="F23" s="2"/>
    </row>
    <row r="24" customFormat="false" ht="51.1" hidden="false" customHeight="true" outlineLevel="0" collapsed="false">
      <c r="A24" s="16" t="s">
        <v>26</v>
      </c>
      <c r="B24" s="17"/>
      <c r="C24" s="18" t="n">
        <v>66.25</v>
      </c>
      <c r="D24" s="2"/>
      <c r="E24" s="2"/>
      <c r="F24" s="2"/>
    </row>
    <row r="25" customFormat="false" ht="14.15" hidden="false" customHeight="true" outlineLevel="0" collapsed="false">
      <c r="A25" s="16" t="s">
        <v>27</v>
      </c>
      <c r="B25" s="19"/>
      <c r="C25" s="20" t="n">
        <v>17.89</v>
      </c>
      <c r="D25" s="2"/>
    </row>
    <row r="26" customFormat="false" ht="17" hidden="false" customHeight="true" outlineLevel="0" collapsed="false">
      <c r="A26" s="16" t="s">
        <v>28</v>
      </c>
      <c r="B26" s="19"/>
      <c r="C26" s="20" t="n">
        <v>9.89</v>
      </c>
      <c r="D26" s="2"/>
      <c r="E26" s="2"/>
      <c r="F26" s="2"/>
    </row>
    <row r="27" customFormat="false" ht="15" hidden="true" customHeight="true" outlineLevel="0" collapsed="false">
      <c r="A27" s="16" t="s">
        <v>29</v>
      </c>
      <c r="B27" s="19"/>
      <c r="C27" s="20"/>
      <c r="D27" s="2"/>
      <c r="E27" s="2"/>
      <c r="F27" s="2"/>
    </row>
    <row r="28" customFormat="false" ht="15.75" hidden="false" customHeight="true" outlineLevel="0" collapsed="false">
      <c r="A28" s="16" t="s">
        <v>30</v>
      </c>
      <c r="B28" s="19"/>
      <c r="C28" s="20" t="n">
        <v>19.87</v>
      </c>
      <c r="D28" s="2"/>
      <c r="E28" s="2"/>
      <c r="F28" s="2"/>
    </row>
    <row r="29" customFormat="false" ht="14.15" hidden="true" customHeight="true" outlineLevel="0" collapsed="false">
      <c r="A29" s="21" t="s">
        <v>31</v>
      </c>
      <c r="B29" s="19"/>
      <c r="C29" s="20"/>
      <c r="D29" s="2"/>
      <c r="E29" s="2"/>
      <c r="F29" s="2"/>
    </row>
    <row r="30" customFormat="false" ht="14.15" hidden="true" customHeight="true" outlineLevel="0" collapsed="false">
      <c r="A30" s="21" t="s">
        <v>32</v>
      </c>
      <c r="B30" s="19"/>
      <c r="C30" s="20"/>
      <c r="D30" s="2"/>
      <c r="E30" s="2"/>
      <c r="F30" s="2"/>
    </row>
    <row r="31" customFormat="false" ht="14.15" hidden="true" customHeight="true" outlineLevel="0" collapsed="false">
      <c r="A31" s="21" t="s">
        <v>33</v>
      </c>
      <c r="B31" s="19"/>
      <c r="C31" s="20"/>
      <c r="D31" s="2"/>
      <c r="E31" s="2"/>
      <c r="F31" s="2"/>
    </row>
    <row r="32" customFormat="false" ht="14.15" hidden="true" customHeight="true" outlineLevel="0" collapsed="false">
      <c r="A32" s="16" t="s">
        <v>34</v>
      </c>
      <c r="B32" s="19"/>
      <c r="C32" s="20"/>
      <c r="D32" s="2"/>
      <c r="E32" s="2"/>
      <c r="F32" s="2"/>
    </row>
    <row r="33" customFormat="false" ht="14.15" hidden="false" customHeight="true" outlineLevel="0" collapsed="false">
      <c r="A33" s="21" t="s">
        <v>35</v>
      </c>
      <c r="B33" s="19"/>
      <c r="C33" s="20" t="n">
        <v>6.78</v>
      </c>
      <c r="D33" s="2"/>
      <c r="E33" s="2"/>
      <c r="F33" s="2"/>
    </row>
    <row r="34" customFormat="false" ht="30.65" hidden="false" customHeight="true" outlineLevel="0" collapsed="false">
      <c r="A34" s="16" t="s">
        <v>36</v>
      </c>
      <c r="B34" s="19"/>
      <c r="C34" s="20" t="n">
        <v>6.56</v>
      </c>
      <c r="D34" s="2"/>
      <c r="E34" s="2"/>
      <c r="F34" s="2"/>
    </row>
    <row r="35" customFormat="false" ht="14.15" hidden="false" customHeight="true" outlineLevel="0" collapsed="false">
      <c r="A35" s="13" t="s">
        <v>37</v>
      </c>
      <c r="B35" s="19"/>
      <c r="C35" s="15" t="n">
        <f aca="false">C38+C39+C40+C41+C44+C45+C42+C36+C37+C43</f>
        <v>95.38</v>
      </c>
      <c r="D35" s="2"/>
      <c r="E35" s="2"/>
      <c r="F35" s="2"/>
    </row>
    <row r="36" customFormat="false" ht="23.85" hidden="false" customHeight="true" outlineLevel="0" collapsed="false">
      <c r="A36" s="22" t="s">
        <v>38</v>
      </c>
      <c r="B36" s="19"/>
      <c r="C36" s="20" t="n">
        <v>61.9</v>
      </c>
      <c r="D36" s="2"/>
      <c r="E36" s="2"/>
      <c r="F36" s="2"/>
    </row>
    <row r="37" customFormat="false" ht="14.15" hidden="false" customHeight="true" outlineLevel="0" collapsed="false">
      <c r="A37" s="23" t="s">
        <v>39</v>
      </c>
      <c r="B37" s="19"/>
      <c r="C37" s="20" t="n">
        <v>16.71</v>
      </c>
      <c r="D37" s="2"/>
      <c r="E37" s="2"/>
      <c r="F37" s="2"/>
    </row>
    <row r="38" customFormat="false" ht="13.6" hidden="false" customHeight="true" outlineLevel="0" collapsed="false">
      <c r="A38" s="16" t="s">
        <v>40</v>
      </c>
      <c r="B38" s="19"/>
      <c r="C38" s="20" t="n">
        <v>2.34</v>
      </c>
      <c r="D38" s="2"/>
      <c r="E38" s="2"/>
      <c r="F38" s="2"/>
    </row>
    <row r="39" customFormat="false" ht="14.15" hidden="false" customHeight="true" outlineLevel="0" collapsed="false">
      <c r="A39" s="16" t="s">
        <v>41</v>
      </c>
      <c r="B39" s="19"/>
      <c r="C39" s="20" t="n">
        <v>0.8</v>
      </c>
    </row>
    <row r="40" customFormat="false" ht="14.15" hidden="true" customHeight="true" outlineLevel="0" collapsed="false">
      <c r="A40" s="16" t="s">
        <v>42</v>
      </c>
      <c r="B40" s="19"/>
      <c r="C40" s="20"/>
    </row>
    <row r="41" customFormat="false" ht="14.15" hidden="false" customHeight="true" outlineLevel="0" collapsed="false">
      <c r="A41" s="16" t="s">
        <v>43</v>
      </c>
      <c r="B41" s="24"/>
      <c r="C41" s="25" t="n">
        <v>7.35</v>
      </c>
      <c r="D41" s="2"/>
      <c r="E41" s="2"/>
      <c r="F41" s="2"/>
    </row>
    <row r="42" customFormat="false" ht="14.15" hidden="false" customHeight="true" outlineLevel="0" collapsed="false">
      <c r="A42" s="26" t="s">
        <v>44</v>
      </c>
      <c r="B42" s="27"/>
      <c r="C42" s="28" t="n">
        <v>2.6</v>
      </c>
      <c r="D42" s="2"/>
      <c r="E42" s="2"/>
      <c r="F42" s="2"/>
    </row>
    <row r="43" customFormat="false" ht="14.15" hidden="false" customHeight="true" outlineLevel="0" collapsed="false">
      <c r="A43" s="26" t="s">
        <v>45</v>
      </c>
      <c r="B43" s="27"/>
      <c r="C43" s="28" t="n">
        <v>2.45</v>
      </c>
      <c r="D43" s="2"/>
      <c r="E43" s="2"/>
      <c r="F43" s="2"/>
    </row>
    <row r="44" customFormat="false" ht="31.35" hidden="false" customHeight="true" outlineLevel="0" collapsed="false">
      <c r="A44" s="16" t="s">
        <v>46</v>
      </c>
      <c r="B44" s="19"/>
      <c r="C44" s="20" t="n">
        <v>1.23</v>
      </c>
      <c r="D44" s="2"/>
      <c r="E44" s="2"/>
      <c r="F44" s="2"/>
    </row>
    <row r="45" customFormat="false" ht="34.5" hidden="true" customHeight="true" outlineLevel="0" collapsed="false">
      <c r="A45" s="16" t="s">
        <v>47</v>
      </c>
      <c r="B45" s="19"/>
      <c r="C45" s="20"/>
      <c r="D45" s="2"/>
      <c r="E45" s="2"/>
      <c r="F45" s="2"/>
    </row>
    <row r="46" customFormat="false" ht="26.55" hidden="false" customHeight="true" outlineLevel="0" collapsed="false">
      <c r="A46" s="29" t="s">
        <v>48</v>
      </c>
      <c r="B46" s="19"/>
      <c r="C46" s="15" t="n">
        <v>66.48</v>
      </c>
      <c r="D46" s="2"/>
      <c r="E46" s="2"/>
      <c r="F46" s="2"/>
    </row>
    <row r="47" customFormat="false" ht="63" hidden="true" customHeight="true" outlineLevel="0" collapsed="false">
      <c r="A47" s="30" t="s">
        <v>49</v>
      </c>
      <c r="B47" s="19"/>
      <c r="C47" s="20"/>
      <c r="D47" s="2"/>
      <c r="E47" s="2"/>
      <c r="F47" s="2"/>
    </row>
    <row r="48" customFormat="false" ht="158.85" hidden="false" customHeight="true" outlineLevel="0" collapsed="false">
      <c r="A48" s="29" t="s">
        <v>50</v>
      </c>
      <c r="B48" s="17"/>
      <c r="C48" s="31" t="n">
        <v>57.27</v>
      </c>
      <c r="D48" s="2"/>
      <c r="E48" s="2"/>
      <c r="F48" s="2"/>
    </row>
    <row r="49" customFormat="false" ht="31.35" hidden="false" customHeight="true" outlineLevel="0" collapsed="false">
      <c r="A49" s="29" t="s">
        <v>51</v>
      </c>
      <c r="B49" s="17"/>
      <c r="C49" s="31" t="n">
        <v>15.35</v>
      </c>
      <c r="D49" s="2"/>
      <c r="E49" s="2"/>
      <c r="F49" s="2"/>
    </row>
    <row r="50" customFormat="false" ht="15" hidden="false" customHeight="true" outlineLevel="0" collapsed="false">
      <c r="A50" s="32" t="s">
        <v>52</v>
      </c>
      <c r="B50" s="17"/>
      <c r="C50" s="31" t="n">
        <f aca="false">C49+C48+C46+C35+C23+C15</f>
        <v>403.19</v>
      </c>
      <c r="D50" s="2"/>
      <c r="E50" s="2"/>
      <c r="F50" s="2"/>
    </row>
    <row r="51" customFormat="false" ht="13.8" hidden="false" customHeight="false" outlineLevel="0" collapsed="false">
      <c r="A51" s="32" t="s">
        <v>53</v>
      </c>
      <c r="B51" s="14"/>
      <c r="C51" s="15" t="n">
        <f aca="false">C13-C50</f>
        <v>34.97</v>
      </c>
      <c r="D51" s="2"/>
      <c r="E51" s="2"/>
      <c r="F51" s="2"/>
    </row>
    <row r="52" customFormat="false" ht="13.8" hidden="false" customHeight="false" outlineLevel="0" collapsed="false">
      <c r="A52" s="3" t="s">
        <v>54</v>
      </c>
      <c r="B52" s="33"/>
      <c r="C52" s="34" t="n">
        <v>29.8</v>
      </c>
      <c r="D52" s="2"/>
      <c r="E52" s="2"/>
      <c r="F52" s="2"/>
    </row>
    <row r="53" customFormat="false" ht="13.8" hidden="false" customHeight="false" outlineLevel="0" collapsed="false">
      <c r="A53" s="35"/>
      <c r="B53" s="35"/>
      <c r="C53" s="36"/>
      <c r="D53" s="2"/>
      <c r="E53" s="2"/>
      <c r="F53" s="2"/>
    </row>
    <row r="54" customFormat="false" ht="13.8" hidden="false" customHeight="false" outlineLevel="0" collapsed="false">
      <c r="A54" s="35"/>
      <c r="B54" s="35"/>
      <c r="C54" s="35"/>
      <c r="D54" s="2"/>
      <c r="E54" s="2"/>
      <c r="F54" s="2"/>
    </row>
    <row r="55" customFormat="false" ht="13.8" hidden="false" customHeight="false" outlineLevel="0" collapsed="false">
      <c r="A55" s="37" t="s">
        <v>55</v>
      </c>
      <c r="B55" s="35" t="s">
        <v>56</v>
      </c>
      <c r="C55" s="35"/>
      <c r="D55" s="2"/>
      <c r="E55" s="2"/>
      <c r="F55" s="2"/>
    </row>
    <row r="56" customFormat="false" ht="13.8" hidden="false" customHeight="false" outlineLevel="0" collapsed="false"/>
  </sheetData>
  <mergeCells count="3">
    <mergeCell ref="A1:C1"/>
    <mergeCell ref="B2:C2"/>
    <mergeCell ref="B14:C14"/>
  </mergeCells>
  <printOptions headings="false" gridLines="false" gridLinesSet="true" horizontalCentered="false" verticalCentered="false"/>
  <pageMargins left="0.468055555555556" right="0.118055555555556" top="0.157638888888889" bottom="0.157638888888889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LibreOffice/5.4.1.2$Windows_x86 LibreOffice_project/ea7cb86e6eeb2bf3a5af73a8f7777ac570321527</Applicat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2017-03-14T05:10:53Z</dcterms:created>
  <dc:creator>RePack by Diakov</dc:creator>
  <dc:description/>
  <dc:language>ru-RU</dc:language>
  <cp:lastModifiedBy/>
  <cp:lastPrinted>2023-03-27T08:51:46Z</cp:lastPrinted>
  <dcterms:modified xsi:type="dcterms:W3CDTF">2023-03-27T08:52:30Z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